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65521" windowWidth="7065" windowHeight="7935" activeTab="0"/>
  </bookViews>
  <sheets>
    <sheet name="Single proportion" sheetId="1" r:id="rId1"/>
  </sheets>
  <definedNames>
    <definedName name="_xlnm.Print_Area" localSheetId="0">'Single proportion'!$A$1:$K$36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0000000"/>
    <numFmt numFmtId="171" formatCode="0.0000000000000"/>
    <numFmt numFmtId="172" formatCode="0.000000000000"/>
    <numFmt numFmtId="173" formatCode="0.00000000000"/>
    <numFmt numFmtId="174" formatCode="0.0000000000"/>
    <numFmt numFmtId="175" formatCode="0.000000000"/>
    <numFmt numFmtId="176" formatCode="0.00000000"/>
  </numFmts>
  <fonts count="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hair">
        <color indexed="60"/>
      </left>
      <right>
        <color indexed="63"/>
      </right>
      <top style="hair">
        <color indexed="60"/>
      </top>
      <bottom>
        <color indexed="63"/>
      </bottom>
    </border>
    <border>
      <left>
        <color indexed="63"/>
      </left>
      <right>
        <color indexed="63"/>
      </right>
      <top style="hair">
        <color indexed="60"/>
      </top>
      <bottom>
        <color indexed="63"/>
      </bottom>
    </border>
    <border>
      <left style="hair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double">
        <color indexed="60"/>
      </left>
      <right style="double">
        <color indexed="60"/>
      </right>
      <top style="double">
        <color indexed="60"/>
      </top>
      <bottom style="double">
        <color indexed="60"/>
      </bottom>
    </border>
    <border>
      <left style="hair">
        <color indexed="60"/>
      </left>
      <right>
        <color indexed="63"/>
      </right>
      <top>
        <color indexed="63"/>
      </top>
      <bottom style="hair">
        <color indexed="60"/>
      </bottom>
    </border>
    <border>
      <left>
        <color indexed="63"/>
      </left>
      <right>
        <color indexed="63"/>
      </right>
      <top>
        <color indexed="63"/>
      </top>
      <bottom style="hair">
        <color indexed="60"/>
      </bottom>
    </border>
    <border>
      <left>
        <color indexed="63"/>
      </left>
      <right style="hair">
        <color indexed="60"/>
      </right>
      <top style="hair">
        <color indexed="60"/>
      </top>
      <bottom>
        <color indexed="63"/>
      </bottom>
    </border>
    <border>
      <left>
        <color indexed="63"/>
      </left>
      <right style="hair">
        <color indexed="60"/>
      </right>
      <top>
        <color indexed="63"/>
      </top>
      <bottom>
        <color indexed="63"/>
      </bottom>
    </border>
    <border>
      <left>
        <color indexed="63"/>
      </left>
      <right style="hair">
        <color indexed="60"/>
      </right>
      <top>
        <color indexed="63"/>
      </top>
      <bottom style="hair">
        <color indexed="60"/>
      </bottom>
    </border>
    <border>
      <left style="hair">
        <color indexed="60"/>
      </left>
      <right style="double">
        <color indexed="60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/>
    </xf>
    <xf numFmtId="168" fontId="2" fillId="3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68" fontId="1" fillId="3" borderId="5" xfId="0" applyNumberFormat="1" applyFont="1" applyFill="1" applyBorder="1" applyAlignment="1">
      <alignment horizontal="center"/>
    </xf>
    <xf numFmtId="168" fontId="1" fillId="2" borderId="0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68" fontId="1" fillId="2" borderId="3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3.png" /><Relationship Id="rId4" Type="http://schemas.openxmlformats.org/officeDocument/2006/relationships/image" Target="../media/image1.png" /><Relationship Id="rId5" Type="http://schemas.openxmlformats.org/officeDocument/2006/relationships/image" Target="../media/image2.png" /><Relationship Id="rId6" Type="http://schemas.openxmlformats.org/officeDocument/2006/relationships/image" Target="../media/image4.png" /><Relationship Id="rId7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95250</xdr:rowOff>
    </xdr:from>
    <xdr:to>
      <xdr:col>9</xdr:col>
      <xdr:colOff>304800</xdr:colOff>
      <xdr:row>18</xdr:row>
      <xdr:rowOff>57150</xdr:rowOff>
    </xdr:to>
    <xdr:sp>
      <xdr:nvSpPr>
        <xdr:cNvPr id="1" name="Rectangle 15"/>
        <xdr:cNvSpPr>
          <a:spLocks/>
        </xdr:cNvSpPr>
      </xdr:nvSpPr>
      <xdr:spPr>
        <a:xfrm>
          <a:off x="314325" y="114300"/>
          <a:ext cx="5419725" cy="2895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Medical applications of confidence intervals, Steve Simon
Single proportion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This spreadsheet computes a confidence interval for the estimate of a single proportion.
You are encouraged to try various "what-if" scenarios to examine how the location and width of this confidence interval change when you vary the size of the proportion, the sample size, and/or the confidence level.
The formula used in this spreadsheet is found on page 171 of Rosner (1990) 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Fundamentals of Biostatistics, Third Edition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. Belmont CA: Duxbury Press, Inc.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Please consult with a professional statistician before using the output from this spreadsheet in a protocol or publication.</a:t>
          </a:r>
        </a:p>
      </xdr:txBody>
    </xdr:sp>
    <xdr:clientData/>
  </xdr:twoCellAnchor>
  <xdr:twoCellAnchor editAs="oneCell">
    <xdr:from>
      <xdr:col>2</xdr:col>
      <xdr:colOff>28575</xdr:colOff>
      <xdr:row>21</xdr:row>
      <xdr:rowOff>123825</xdr:rowOff>
    </xdr:from>
    <xdr:to>
      <xdr:col>2</xdr:col>
      <xdr:colOff>1152525</xdr:colOff>
      <xdr:row>22</xdr:row>
      <xdr:rowOff>190500</xdr:rowOff>
    </xdr:to>
    <xdr:pic>
      <xdr:nvPicPr>
        <xdr:cNvPr id="2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609975"/>
          <a:ext cx="11239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24</xdr:row>
      <xdr:rowOff>152400</xdr:rowOff>
    </xdr:from>
    <xdr:to>
      <xdr:col>2</xdr:col>
      <xdr:colOff>914400</xdr:colOff>
      <xdr:row>25</xdr:row>
      <xdr:rowOff>190500</xdr:rowOff>
    </xdr:to>
    <xdr:pic>
      <xdr:nvPicPr>
        <xdr:cNvPr id="3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4257675"/>
          <a:ext cx="723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20</xdr:row>
      <xdr:rowOff>38100</xdr:rowOff>
    </xdr:from>
    <xdr:to>
      <xdr:col>6</xdr:col>
      <xdr:colOff>142875</xdr:colOff>
      <xdr:row>23</xdr:row>
      <xdr:rowOff>0</xdr:rowOff>
    </xdr:to>
    <xdr:pic>
      <xdr:nvPicPr>
        <xdr:cNvPr id="4" name="Picture 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24100" y="3333750"/>
          <a:ext cx="1438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29</xdr:row>
      <xdr:rowOff>9525</xdr:rowOff>
    </xdr:from>
    <xdr:to>
      <xdr:col>6</xdr:col>
      <xdr:colOff>200025</xdr:colOff>
      <xdr:row>31</xdr:row>
      <xdr:rowOff>171450</xdr:rowOff>
    </xdr:to>
    <xdr:pic>
      <xdr:nvPicPr>
        <xdr:cNvPr id="5" name="Picture 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05050" y="5105400"/>
          <a:ext cx="15144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29</xdr:row>
      <xdr:rowOff>19050</xdr:rowOff>
    </xdr:from>
    <xdr:to>
      <xdr:col>2</xdr:col>
      <xdr:colOff>1085850</xdr:colOff>
      <xdr:row>31</xdr:row>
      <xdr:rowOff>171450</xdr:rowOff>
    </xdr:to>
    <xdr:pic>
      <xdr:nvPicPr>
        <xdr:cNvPr id="6" name="Picture 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2950" y="5114925"/>
          <a:ext cx="971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28</xdr:row>
      <xdr:rowOff>104775</xdr:rowOff>
    </xdr:from>
    <xdr:to>
      <xdr:col>9</xdr:col>
      <xdr:colOff>85725</xdr:colOff>
      <xdr:row>31</xdr:row>
      <xdr:rowOff>171450</xdr:rowOff>
    </xdr:to>
    <xdr:pic>
      <xdr:nvPicPr>
        <xdr:cNvPr id="7" name="Picture 3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05275" y="5010150"/>
          <a:ext cx="1409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20</xdr:row>
      <xdr:rowOff>38100</xdr:rowOff>
    </xdr:from>
    <xdr:to>
      <xdr:col>9</xdr:col>
      <xdr:colOff>257175</xdr:colOff>
      <xdr:row>22</xdr:row>
      <xdr:rowOff>190500</xdr:rowOff>
    </xdr:to>
    <xdr:pic>
      <xdr:nvPicPr>
        <xdr:cNvPr id="8" name="Picture 3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067175" y="3333750"/>
          <a:ext cx="1619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1:J35"/>
  <sheetViews>
    <sheetView tabSelected="1" zoomScale="150" zoomScaleNormal="150" workbookViewId="0" topLeftCell="A1">
      <selection activeCell="K6" sqref="K6"/>
    </sheetView>
  </sheetViews>
  <sheetFormatPr defaultColWidth="9.140625" defaultRowHeight="12.75"/>
  <cols>
    <col min="1" max="2" width="4.7109375" style="1" customWidth="1"/>
    <col min="3" max="3" width="17.7109375" style="1" customWidth="1"/>
    <col min="4" max="5" width="4.7109375" style="1" customWidth="1"/>
    <col min="6" max="6" width="17.7109375" style="1" customWidth="1"/>
    <col min="7" max="8" width="4.7109375" style="1" customWidth="1"/>
    <col min="9" max="9" width="17.7109375" style="1" customWidth="1"/>
    <col min="10" max="11" width="4.7109375" style="1" customWidth="1"/>
    <col min="12" max="16384" width="11.421875" style="1" customWidth="1"/>
  </cols>
  <sheetData>
    <row r="21" spans="2:10" ht="15">
      <c r="B21" s="2"/>
      <c r="C21" s="3"/>
      <c r="D21" s="3"/>
      <c r="E21" s="3"/>
      <c r="F21" s="3"/>
      <c r="G21" s="3"/>
      <c r="H21" s="2"/>
      <c r="I21" s="3"/>
      <c r="J21" s="15"/>
    </row>
    <row r="22" spans="2:10" ht="15">
      <c r="B22" s="4"/>
      <c r="C22" s="5"/>
      <c r="D22" s="5"/>
      <c r="E22" s="5"/>
      <c r="F22" s="5"/>
      <c r="G22" s="5"/>
      <c r="H22" s="4"/>
      <c r="I22" s="5"/>
      <c r="J22" s="16"/>
    </row>
    <row r="23" spans="2:10" ht="16.5" thickBot="1">
      <c r="B23" s="4"/>
      <c r="C23" s="5"/>
      <c r="D23" s="6"/>
      <c r="E23" s="6"/>
      <c r="F23" s="6"/>
      <c r="H23" s="7"/>
      <c r="I23" s="8"/>
      <c r="J23" s="16"/>
    </row>
    <row r="24" spans="2:10" ht="17.25" thickBot="1" thickTop="1">
      <c r="B24" s="4"/>
      <c r="C24" s="9">
        <v>5</v>
      </c>
      <c r="D24" s="5"/>
      <c r="E24" s="5"/>
      <c r="F24" s="9">
        <v>0.95</v>
      </c>
      <c r="H24" s="18"/>
      <c r="I24" s="10">
        <f>C33-F33*I33</f>
        <v>0.0006283575588855311</v>
      </c>
      <c r="J24" s="16"/>
    </row>
    <row r="25" spans="2:10" ht="17.25" thickBot="1" thickTop="1">
      <c r="B25" s="4"/>
      <c r="C25" s="5"/>
      <c r="D25" s="5"/>
      <c r="E25" s="5"/>
      <c r="F25" s="5"/>
      <c r="G25" s="16"/>
      <c r="H25" s="4"/>
      <c r="I25" s="10">
        <f>C33+F33*I33</f>
        <v>0.009371642441114469</v>
      </c>
      <c r="J25" s="16"/>
    </row>
    <row r="26" spans="2:10" ht="15.75" thickTop="1">
      <c r="B26" s="4"/>
      <c r="C26" s="6"/>
      <c r="D26" s="6"/>
      <c r="E26" s="6"/>
      <c r="F26" s="6"/>
      <c r="G26" s="6"/>
      <c r="H26" s="7"/>
      <c r="I26" s="5"/>
      <c r="J26" s="16"/>
    </row>
    <row r="27" spans="2:10" ht="15">
      <c r="B27" s="4"/>
      <c r="C27" s="9">
        <v>1000</v>
      </c>
      <c r="D27" s="14"/>
      <c r="E27" s="14"/>
      <c r="G27" s="14"/>
      <c r="H27" s="19"/>
      <c r="I27" s="5"/>
      <c r="J27" s="16"/>
    </row>
    <row r="28" spans="2:10" ht="15">
      <c r="B28" s="11"/>
      <c r="C28" s="12"/>
      <c r="D28" s="12"/>
      <c r="E28" s="12"/>
      <c r="F28" s="12"/>
      <c r="G28" s="17"/>
      <c r="H28" s="11"/>
      <c r="I28" s="12"/>
      <c r="J28" s="17"/>
    </row>
    <row r="29" spans="2:10" ht="15">
      <c r="B29" s="2"/>
      <c r="C29" s="3"/>
      <c r="D29" s="3"/>
      <c r="E29" s="3"/>
      <c r="F29" s="3"/>
      <c r="G29" s="3"/>
      <c r="H29" s="3"/>
      <c r="I29" s="3"/>
      <c r="J29" s="15"/>
    </row>
    <row r="30" spans="2:10" ht="15">
      <c r="B30" s="4"/>
      <c r="C30" s="5"/>
      <c r="D30" s="5"/>
      <c r="E30" s="5"/>
      <c r="F30" s="5"/>
      <c r="G30" s="5"/>
      <c r="H30" s="5"/>
      <c r="I30" s="5"/>
      <c r="J30" s="16"/>
    </row>
    <row r="31" spans="2:10" ht="15">
      <c r="B31" s="4"/>
      <c r="C31" s="5"/>
      <c r="D31" s="5"/>
      <c r="E31" s="5"/>
      <c r="F31" s="5"/>
      <c r="G31" s="5"/>
      <c r="H31" s="5"/>
      <c r="I31" s="5"/>
      <c r="J31" s="16"/>
    </row>
    <row r="32" spans="2:10" ht="15.75" thickBot="1">
      <c r="B32" s="4"/>
      <c r="C32" s="6"/>
      <c r="D32" s="5"/>
      <c r="E32" s="5"/>
      <c r="F32" s="6"/>
      <c r="G32" s="5"/>
      <c r="H32" s="5"/>
      <c r="I32" s="6"/>
      <c r="J32" s="16"/>
    </row>
    <row r="33" spans="2:10" ht="16.5" thickBot="1" thickTop="1">
      <c r="B33" s="4"/>
      <c r="C33" s="13">
        <f>C24/C27</f>
        <v>0.005</v>
      </c>
      <c r="D33" s="5"/>
      <c r="E33" s="5"/>
      <c r="F33" s="13">
        <f>NORMSINV(1-(1-F24)/2)</f>
        <v>1.959963984540054</v>
      </c>
      <c r="G33" s="5"/>
      <c r="H33" s="5"/>
      <c r="I33" s="13">
        <f>SQRT(C33*(1-C33)/C27)</f>
        <v>0.0022304708023195463</v>
      </c>
      <c r="J33" s="16"/>
    </row>
    <row r="34" spans="2:10" ht="15.75" thickTop="1">
      <c r="B34" s="4"/>
      <c r="C34" s="5"/>
      <c r="D34" s="5"/>
      <c r="E34" s="5"/>
      <c r="F34" s="5"/>
      <c r="G34" s="5"/>
      <c r="H34" s="5"/>
      <c r="I34" s="5"/>
      <c r="J34" s="16"/>
    </row>
    <row r="35" spans="2:10" ht="15">
      <c r="B35" s="11"/>
      <c r="C35" s="12"/>
      <c r="D35" s="12"/>
      <c r="E35" s="12"/>
      <c r="F35" s="12"/>
      <c r="G35" s="12"/>
      <c r="H35" s="12"/>
      <c r="I35" s="12"/>
      <c r="J35" s="17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Newton Cat Lover's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Simon</dc:creator>
  <cp:keywords/>
  <dc:description/>
  <cp:lastModifiedBy>ssimon</cp:lastModifiedBy>
  <cp:lastPrinted>2007-10-11T16:09:56Z</cp:lastPrinted>
  <dcterms:created xsi:type="dcterms:W3CDTF">1999-02-17T20:55:57Z</dcterms:created>
  <dcterms:modified xsi:type="dcterms:W3CDTF">2007-10-11T17:19:48Z</dcterms:modified>
  <cp:category/>
  <cp:version/>
  <cp:contentType/>
  <cp:contentStatus/>
</cp:coreProperties>
</file>